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在办工作\大创项目2026\中期检查\4公示\"/>
    </mc:Choice>
  </mc:AlternateContent>
  <bookViews>
    <workbookView xWindow="0" yWindow="0" windowWidth="27948" windowHeight="12372"/>
  </bookViews>
  <sheets>
    <sheet name="Sheet1" sheetId="1" r:id="rId1"/>
    <sheet name="Sheet3" sheetId="3" r:id="rId2"/>
  </sheets>
  <definedNames>
    <definedName name="_xlnm._FilterDatabase" localSheetId="0" hidden="1">Sheet1!$C$1:$C$115</definedName>
    <definedName name="_xlnm._FilterDatabase" localSheetId="1" hidden="1">Sheet3!$A$1:$A$40</definedName>
    <definedName name="_xlnm.Print_Area" localSheetId="0">Sheet1!$A$1:$H$59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4" i="1" l="1"/>
  <c r="H53" i="1"/>
  <c r="D51" i="1"/>
  <c r="D50" i="1"/>
  <c r="D49" i="1"/>
  <c r="H48" i="1"/>
  <c r="D48" i="1"/>
  <c r="H47" i="1"/>
  <c r="D47" i="1"/>
  <c r="H46" i="1"/>
  <c r="D46" i="1"/>
  <c r="H45" i="1"/>
  <c r="D45" i="1"/>
  <c r="H44" i="1"/>
  <c r="D44" i="1"/>
  <c r="H43" i="1"/>
  <c r="D43" i="1"/>
  <c r="H42" i="1"/>
  <c r="D42" i="1"/>
  <c r="H41" i="1"/>
  <c r="D41" i="1"/>
  <c r="H40" i="1"/>
  <c r="D40" i="1"/>
  <c r="H39" i="1"/>
  <c r="D39" i="1"/>
  <c r="H38" i="1"/>
  <c r="D38" i="1"/>
  <c r="H37" i="1"/>
  <c r="D37" i="1"/>
  <c r="H36" i="1"/>
  <c r="D36" i="1"/>
  <c r="H35" i="1"/>
  <c r="D35" i="1"/>
  <c r="H34" i="1"/>
  <c r="D34" i="1"/>
  <c r="H33" i="1"/>
  <c r="D33" i="1"/>
  <c r="H32" i="1"/>
  <c r="D32" i="1"/>
  <c r="H31" i="1"/>
  <c r="D31" i="1"/>
  <c r="H30" i="1"/>
  <c r="D30" i="1"/>
  <c r="H29" i="1"/>
  <c r="D29" i="1"/>
  <c r="H28" i="1"/>
  <c r="D28" i="1"/>
  <c r="H27" i="1"/>
  <c r="D27" i="1"/>
  <c r="H26" i="1"/>
  <c r="D26" i="1"/>
  <c r="H25" i="1"/>
  <c r="D25" i="1"/>
  <c r="H24" i="1"/>
  <c r="D24" i="1"/>
  <c r="H23" i="1"/>
  <c r="D23" i="1"/>
  <c r="H22" i="1"/>
  <c r="D22" i="1"/>
  <c r="H21" i="1"/>
  <c r="D21" i="1"/>
  <c r="H20" i="1"/>
  <c r="D20" i="1"/>
  <c r="H19" i="1"/>
  <c r="D19" i="1"/>
  <c r="H18" i="1"/>
  <c r="D18" i="1"/>
  <c r="H17" i="1"/>
  <c r="D17" i="1"/>
  <c r="H16" i="1"/>
  <c r="D16" i="1"/>
  <c r="H15" i="1"/>
  <c r="D15" i="1"/>
  <c r="H14" i="1"/>
  <c r="D14" i="1"/>
  <c r="H13" i="1"/>
  <c r="D13" i="1"/>
  <c r="E7" i="1"/>
  <c r="E6" i="1"/>
  <c r="E5" i="1"/>
</calcChain>
</file>

<file path=xl/sharedStrings.xml><?xml version="1.0" encoding="utf-8"?>
<sst xmlns="http://schemas.openxmlformats.org/spreadsheetml/2006/main" count="125" uniqueCount="46">
  <si>
    <t>立项项目数</t>
  </si>
  <si>
    <t>项目总经费</t>
  </si>
  <si>
    <t>276万</t>
  </si>
  <si>
    <t>8项项目中检放弃，
实际立项数为252项</t>
  </si>
  <si>
    <t>训练类项目立项数</t>
  </si>
  <si>
    <t>创业实践项目立项数</t>
  </si>
  <si>
    <t>训练类项目国家级名额</t>
  </si>
  <si>
    <t>训练类项目国家级立项率</t>
  </si>
  <si>
    <t>训练类项目自治区级名额</t>
  </si>
  <si>
    <t>训练类项目自治区级立项率</t>
  </si>
  <si>
    <t>训练类项目校级名额</t>
  </si>
  <si>
    <t>训练类项目校级立项率</t>
  </si>
  <si>
    <t>创业实践项目国家级名额</t>
  </si>
  <si>
    <t>创业实践项目国家级立项率</t>
  </si>
  <si>
    <t>按照中检分数排序</t>
  </si>
  <si>
    <t>创业实践项目自治区级名额</t>
  </si>
  <si>
    <t>创业实践项目自治区级立项率</t>
  </si>
  <si>
    <t>创业实践项目校级名额</t>
  </si>
  <si>
    <t>学院</t>
  </si>
  <si>
    <t>创新训练+创业训练</t>
  </si>
  <si>
    <t>等级</t>
  </si>
  <si>
    <t>计算等级数</t>
  </si>
  <si>
    <t>计算取整数</t>
  </si>
  <si>
    <t>应立项数</t>
  </si>
  <si>
    <t>中检放弃数</t>
  </si>
  <si>
    <t>实际分配名额</t>
  </si>
  <si>
    <t>财经学院</t>
  </si>
  <si>
    <t>国家级</t>
  </si>
  <si>
    <t>自治区级</t>
  </si>
  <si>
    <t>校级</t>
  </si>
  <si>
    <t>法学院</t>
  </si>
  <si>
    <t>管理学院</t>
  </si>
  <si>
    <t>教育学院</t>
  </si>
  <si>
    <t>马克思主义学院</t>
  </si>
  <si>
    <t>中华民族共同体学院</t>
  </si>
  <si>
    <t>体育学院</t>
  </si>
  <si>
    <t>外语学院</t>
  </si>
  <si>
    <t>文学院</t>
  </si>
  <si>
    <t>新闻学院</t>
  </si>
  <si>
    <t>工学院</t>
  </si>
  <si>
    <t>网络安全学院</t>
  </si>
  <si>
    <t>医学院</t>
  </si>
  <si>
    <t>创业实践项目</t>
  </si>
  <si>
    <r>
      <rPr>
        <sz val="11"/>
        <color theme="1"/>
        <rFont val="等线"/>
        <charset val="134"/>
        <scheme val="minor"/>
      </rPr>
      <t>j</t>
    </r>
    <r>
      <rPr>
        <sz val="11"/>
        <color theme="1"/>
        <rFont val="等线"/>
        <charset val="134"/>
        <scheme val="minor"/>
      </rPr>
      <t xml:space="preserve">ibie </t>
    </r>
  </si>
  <si>
    <r>
      <t>备注：核算等级名额与实际分配等级名额在计算过程中按照小数点后一位四舍五入的方式确定，会存在一定的数据误差。其中存在问题与解决方案有如下解释：
1.财经学院实际核算立项18项，应立项17项，且全校国家级核算立项高于实际立项1项，应给财经学院减去国家级一项，并且该自治区级核算数小数点后（2.515）为该学院各等级及全校自治区等级中最接近舍去的数值，故自治区级减一项，其他等级不变。
2.法学院和网络空间安全学院：全校自治区级核算总量缺少2项，且两个学院的核算总数均比该学院实际立项总数低1项，故给两个学院分别增加自治区级一项，其他不变。
3.共</t>
    </r>
    <r>
      <rPr>
        <sz val="11"/>
        <color theme="1"/>
        <rFont val="等线"/>
        <charset val="134"/>
        <scheme val="minor"/>
      </rPr>
      <t>8</t>
    </r>
    <r>
      <rPr>
        <sz val="11"/>
        <color theme="1"/>
        <rFont val="等线"/>
        <charset val="134"/>
        <scheme val="minor"/>
      </rPr>
      <t>个项目评审阶段未收到中检材料，视为放弃，分数为0，做项目撤销处理。减去的项目数均在校级减少并在实际分配名额中体现。
4.有分数相同但需选出不同等级的项目时，由评审专家组二次推荐，推荐至更高等级的项目分数以+标识。</t>
    </r>
    <phoneticPr fontId="6" type="noConversion"/>
  </si>
  <si>
    <t>2026年大学生创新创业训练计划项目等级分配明细表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</si>
</sst>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charset val="134"/>
      <scheme val="minor"/>
    </font>
    <font>
      <sz val="11"/>
      <color theme="1"/>
      <name val="等线"/>
      <charset val="134"/>
      <scheme val="minor"/>
    </font>
    <font>
      <sz val="12"/>
      <color theme="1"/>
      <name val="等线"/>
      <charset val="134"/>
      <scheme val="minor"/>
    </font>
    <font>
      <sz val="22"/>
      <color theme="1"/>
      <name val="方正小标宋简体"/>
      <charset val="134"/>
    </font>
    <font>
      <b/>
      <sz val="14"/>
      <color theme="1"/>
      <name val="等线"/>
      <charset val="134"/>
      <scheme val="minor"/>
    </font>
    <font>
      <sz val="12"/>
      <name val="等线"/>
      <charset val="134"/>
      <scheme val="minor"/>
    </font>
    <font>
      <sz val="9"/>
      <name val="等线"/>
      <charset val="134"/>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tint="0.39994506668294322"/>
        <bgColor indexed="64"/>
      </patternFill>
    </fill>
    <fill>
      <patternFill patternType="solid">
        <fgColor theme="4" tint="0.5999938962981048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41">
    <xf numFmtId="0" fontId="0" fillId="0" borderId="0" xfId="0"/>
    <xf numFmtId="0" fontId="1" fillId="0" borderId="0" xfId="0" applyFont="1"/>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2" borderId="0" xfId="0" applyFill="1"/>
    <xf numFmtId="0" fontId="0" fillId="0" borderId="1" xfId="0"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10" fontId="2" fillId="0" borderId="7" xfId="0" applyNumberFormat="1" applyFont="1" applyBorder="1" applyAlignment="1">
      <alignment horizontal="center" vertical="center"/>
    </xf>
    <xf numFmtId="9" fontId="2" fillId="0" borderId="7" xfId="0" applyNumberFormat="1" applyFont="1" applyBorder="1" applyAlignment="1">
      <alignment horizontal="center" vertical="center"/>
    </xf>
    <xf numFmtId="0" fontId="2" fillId="0" borderId="12" xfId="0" applyFont="1" applyBorder="1" applyAlignment="1">
      <alignment horizontal="center" vertical="center"/>
    </xf>
    <xf numFmtId="0" fontId="4" fillId="6" borderId="1" xfId="0" applyFont="1" applyFill="1" applyBorder="1" applyAlignment="1">
      <alignment horizontal="center" vertical="center"/>
    </xf>
    <xf numFmtId="0" fontId="4" fillId="6" borderId="7" xfId="0" applyFont="1" applyFill="1" applyBorder="1" applyAlignment="1">
      <alignment horizontal="center" vertical="center"/>
    </xf>
    <xf numFmtId="0" fontId="0" fillId="2" borderId="1" xfId="0" applyFill="1" applyBorder="1" applyAlignment="1">
      <alignment horizontal="center"/>
    </xf>
    <xf numFmtId="0" fontId="5" fillId="2" borderId="1" xfId="0" applyFont="1" applyFill="1" applyBorder="1" applyAlignment="1">
      <alignment horizontal="center" vertical="center"/>
    </xf>
    <xf numFmtId="0" fontId="0" fillId="0" borderId="0" xfId="0" applyBorder="1" applyAlignment="1">
      <alignment horizontal="center"/>
    </xf>
    <xf numFmtId="0" fontId="0" fillId="0" borderId="2" xfId="0" applyBorder="1" applyAlignment="1">
      <alignment horizontal="center"/>
    </xf>
    <xf numFmtId="0" fontId="0" fillId="0" borderId="1" xfId="0" applyFont="1"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7" xfId="0" applyNumberFormat="1" applyFont="1" applyBorder="1" applyAlignment="1">
      <alignment horizontal="center" vertical="center"/>
    </xf>
    <xf numFmtId="0" fontId="1" fillId="5" borderId="4" xfId="0" applyFont="1"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0" xfId="0" applyFill="1" applyBorder="1" applyAlignment="1">
      <alignment horizontal="center" vertical="center" wrapText="1"/>
    </xf>
    <xf numFmtId="0" fontId="0" fillId="5" borderId="9" xfId="0" applyFill="1" applyBorder="1" applyAlignment="1">
      <alignment horizontal="center" vertical="center" wrapText="1"/>
    </xf>
    <xf numFmtId="0" fontId="0" fillId="5" borderId="3"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abSelected="1" zoomScale="80" zoomScaleNormal="80" workbookViewId="0">
      <selection sqref="A1:H2"/>
    </sheetView>
  </sheetViews>
  <sheetFormatPr defaultColWidth="9" defaultRowHeight="13.8" x14ac:dyDescent="0.25"/>
  <cols>
    <col min="1" max="1" width="30" customWidth="1"/>
    <col min="2" max="2" width="32.21875" customWidth="1"/>
    <col min="3" max="3" width="10.44140625" customWidth="1"/>
    <col min="4" max="4" width="32.21875" customWidth="1"/>
    <col min="5" max="7" width="23.21875" customWidth="1"/>
    <col min="8" max="8" width="22.44140625" style="6" customWidth="1"/>
  </cols>
  <sheetData>
    <row r="1" spans="1:8" x14ac:dyDescent="0.25">
      <c r="A1" s="22" t="s">
        <v>45</v>
      </c>
      <c r="B1" s="22"/>
      <c r="C1" s="22"/>
      <c r="D1" s="22"/>
      <c r="E1" s="22"/>
      <c r="F1" s="22"/>
      <c r="G1" s="22"/>
      <c r="H1" s="22"/>
    </row>
    <row r="2" spans="1:8" ht="34.200000000000003" customHeight="1" x14ac:dyDescent="0.25">
      <c r="A2" s="22"/>
      <c r="B2" s="22"/>
      <c r="C2" s="22"/>
      <c r="D2" s="22"/>
      <c r="E2" s="22"/>
      <c r="F2" s="22"/>
      <c r="G2" s="22"/>
      <c r="H2" s="22"/>
    </row>
    <row r="3" spans="1:8" ht="24.9" customHeight="1" x14ac:dyDescent="0.25">
      <c r="A3" s="7" t="s">
        <v>0</v>
      </c>
      <c r="B3" s="40">
        <v>260</v>
      </c>
      <c r="C3" s="40"/>
      <c r="D3" s="7" t="s">
        <v>1</v>
      </c>
      <c r="E3" s="8" t="s">
        <v>2</v>
      </c>
      <c r="F3" s="27" t="s">
        <v>3</v>
      </c>
      <c r="G3" s="28"/>
      <c r="H3" s="29"/>
    </row>
    <row r="4" spans="1:8" ht="24.9" customHeight="1" x14ac:dyDescent="0.25">
      <c r="A4" s="9" t="s">
        <v>4</v>
      </c>
      <c r="B4" s="37">
        <v>223</v>
      </c>
      <c r="C4" s="37"/>
      <c r="D4" s="9" t="s">
        <v>5</v>
      </c>
      <c r="E4" s="10">
        <v>37</v>
      </c>
      <c r="F4" s="30"/>
      <c r="G4" s="31"/>
      <c r="H4" s="32"/>
    </row>
    <row r="5" spans="1:8" ht="24.9" customHeight="1" x14ac:dyDescent="0.25">
      <c r="A5" s="9" t="s">
        <v>6</v>
      </c>
      <c r="B5" s="37">
        <v>33</v>
      </c>
      <c r="C5" s="37"/>
      <c r="D5" s="9" t="s">
        <v>7</v>
      </c>
      <c r="E5" s="11">
        <f>B5/B4</f>
        <v>0.14798206278026901</v>
      </c>
      <c r="F5" s="30"/>
      <c r="G5" s="31"/>
      <c r="H5" s="32"/>
    </row>
    <row r="6" spans="1:8" ht="24.9" customHeight="1" x14ac:dyDescent="0.25">
      <c r="A6" s="9" t="s">
        <v>8</v>
      </c>
      <c r="B6" s="37">
        <v>100</v>
      </c>
      <c r="C6" s="37"/>
      <c r="D6" s="9" t="s">
        <v>9</v>
      </c>
      <c r="E6" s="11">
        <f>B6/B4</f>
        <v>0.44843049327354301</v>
      </c>
      <c r="F6" s="30"/>
      <c r="G6" s="31"/>
      <c r="H6" s="32"/>
    </row>
    <row r="7" spans="1:8" ht="24.9" customHeight="1" x14ac:dyDescent="0.25">
      <c r="A7" s="9" t="s">
        <v>10</v>
      </c>
      <c r="B7" s="37">
        <v>90</v>
      </c>
      <c r="C7" s="37"/>
      <c r="D7" s="9" t="s">
        <v>11</v>
      </c>
      <c r="E7" s="12">
        <f>B7/B4</f>
        <v>0.40358744394618801</v>
      </c>
      <c r="F7" s="30"/>
      <c r="G7" s="31"/>
      <c r="H7" s="32"/>
    </row>
    <row r="8" spans="1:8" ht="24.9" customHeight="1" x14ac:dyDescent="0.25">
      <c r="A8" s="9" t="s">
        <v>12</v>
      </c>
      <c r="B8" s="37">
        <v>3</v>
      </c>
      <c r="C8" s="37"/>
      <c r="D8" s="9" t="s">
        <v>13</v>
      </c>
      <c r="E8" s="26" t="s">
        <v>14</v>
      </c>
      <c r="F8" s="30"/>
      <c r="G8" s="31"/>
      <c r="H8" s="32"/>
    </row>
    <row r="9" spans="1:8" ht="24.9" customHeight="1" x14ac:dyDescent="0.25">
      <c r="A9" s="9" t="s">
        <v>15</v>
      </c>
      <c r="B9" s="37">
        <v>5</v>
      </c>
      <c r="C9" s="37"/>
      <c r="D9" s="9" t="s">
        <v>16</v>
      </c>
      <c r="E9" s="26"/>
      <c r="F9" s="30"/>
      <c r="G9" s="31"/>
      <c r="H9" s="32"/>
    </row>
    <row r="10" spans="1:8" ht="24.9" customHeight="1" x14ac:dyDescent="0.25">
      <c r="A10" s="9" t="s">
        <v>17</v>
      </c>
      <c r="B10" s="37">
        <v>29</v>
      </c>
      <c r="C10" s="37"/>
      <c r="D10" s="9" t="s">
        <v>16</v>
      </c>
      <c r="E10" s="26"/>
      <c r="F10" s="33"/>
      <c r="G10" s="34"/>
      <c r="H10" s="35"/>
    </row>
    <row r="11" spans="1:8" ht="15.6" x14ac:dyDescent="0.25">
      <c r="A11" s="38"/>
      <c r="B11" s="39"/>
      <c r="C11" s="39"/>
      <c r="D11" s="39"/>
      <c r="E11" s="39"/>
      <c r="F11" s="13"/>
      <c r="G11" s="13"/>
    </row>
    <row r="12" spans="1:8" ht="27.75" customHeight="1" x14ac:dyDescent="0.25">
      <c r="A12" s="14" t="s">
        <v>18</v>
      </c>
      <c r="B12" s="14" t="s">
        <v>19</v>
      </c>
      <c r="C12" s="14" t="s">
        <v>20</v>
      </c>
      <c r="D12" s="14" t="s">
        <v>21</v>
      </c>
      <c r="E12" s="15" t="s">
        <v>22</v>
      </c>
      <c r="F12" s="15" t="s">
        <v>23</v>
      </c>
      <c r="G12" s="15" t="s">
        <v>24</v>
      </c>
      <c r="H12" s="14" t="s">
        <v>25</v>
      </c>
    </row>
    <row r="13" spans="1:8" s="5" customFormat="1" ht="20.100000000000001" customHeight="1" x14ac:dyDescent="0.25">
      <c r="A13" s="36" t="s">
        <v>26</v>
      </c>
      <c r="B13" s="23">
        <v>17</v>
      </c>
      <c r="C13" s="2" t="s">
        <v>27</v>
      </c>
      <c r="D13" s="2">
        <f>B13*E5</f>
        <v>2.5156950672645699</v>
      </c>
      <c r="E13" s="2">
        <v>3</v>
      </c>
      <c r="F13" s="2">
        <v>2</v>
      </c>
      <c r="G13" s="2"/>
      <c r="H13" s="16">
        <f>F13-G13</f>
        <v>2</v>
      </c>
    </row>
    <row r="14" spans="1:8" s="5" customFormat="1" ht="20.100000000000001" customHeight="1" x14ac:dyDescent="0.25">
      <c r="A14" s="36"/>
      <c r="B14" s="24"/>
      <c r="C14" s="2" t="s">
        <v>28</v>
      </c>
      <c r="D14" s="2">
        <f>B13*E6</f>
        <v>7.6233183856502196</v>
      </c>
      <c r="E14" s="2">
        <v>8</v>
      </c>
      <c r="F14" s="2">
        <v>8</v>
      </c>
      <c r="G14" s="2"/>
      <c r="H14" s="16">
        <f t="shared" ref="H14:H54" si="0">F14-G14</f>
        <v>8</v>
      </c>
    </row>
    <row r="15" spans="1:8" s="5" customFormat="1" ht="20.100000000000001" customHeight="1" x14ac:dyDescent="0.25">
      <c r="A15" s="36"/>
      <c r="B15" s="25"/>
      <c r="C15" s="2" t="s">
        <v>29</v>
      </c>
      <c r="D15" s="2">
        <f>B13*E7</f>
        <v>6.8609865470851998</v>
      </c>
      <c r="E15" s="2">
        <v>7</v>
      </c>
      <c r="F15" s="2">
        <v>7</v>
      </c>
      <c r="G15" s="2"/>
      <c r="H15" s="16">
        <f t="shared" si="0"/>
        <v>7</v>
      </c>
    </row>
    <row r="16" spans="1:8" s="5" customFormat="1" ht="20.100000000000001" customHeight="1" x14ac:dyDescent="0.25">
      <c r="A16" s="36" t="s">
        <v>30</v>
      </c>
      <c r="B16" s="23">
        <v>16</v>
      </c>
      <c r="C16" s="2" t="s">
        <v>27</v>
      </c>
      <c r="D16" s="2">
        <f>B16*E5</f>
        <v>2.3677130044843002</v>
      </c>
      <c r="E16" s="2">
        <v>2</v>
      </c>
      <c r="F16" s="2">
        <v>2</v>
      </c>
      <c r="G16" s="2"/>
      <c r="H16" s="16">
        <f t="shared" si="0"/>
        <v>2</v>
      </c>
    </row>
    <row r="17" spans="1:8" s="5" customFormat="1" ht="20.100000000000001" customHeight="1" x14ac:dyDescent="0.25">
      <c r="A17" s="36"/>
      <c r="B17" s="24"/>
      <c r="C17" s="2" t="s">
        <v>28</v>
      </c>
      <c r="D17" s="2">
        <f>B16*E6</f>
        <v>7.1748878923766801</v>
      </c>
      <c r="E17" s="2">
        <v>7</v>
      </c>
      <c r="F17" s="2">
        <v>8</v>
      </c>
      <c r="G17" s="2"/>
      <c r="H17" s="16">
        <f t="shared" si="0"/>
        <v>8</v>
      </c>
    </row>
    <row r="18" spans="1:8" s="5" customFormat="1" ht="20.100000000000001" customHeight="1" x14ac:dyDescent="0.25">
      <c r="A18" s="36"/>
      <c r="B18" s="25"/>
      <c r="C18" s="2" t="s">
        <v>29</v>
      </c>
      <c r="D18" s="2">
        <f>B16*E7</f>
        <v>6.4573991031390099</v>
      </c>
      <c r="E18" s="2">
        <v>6</v>
      </c>
      <c r="F18" s="2">
        <v>6</v>
      </c>
      <c r="G18" s="2">
        <v>1</v>
      </c>
      <c r="H18" s="16">
        <f t="shared" si="0"/>
        <v>5</v>
      </c>
    </row>
    <row r="19" spans="1:8" s="5" customFormat="1" ht="20.100000000000001" customHeight="1" x14ac:dyDescent="0.25">
      <c r="A19" s="36" t="s">
        <v>31</v>
      </c>
      <c r="B19" s="23">
        <v>20</v>
      </c>
      <c r="C19" s="2" t="s">
        <v>27</v>
      </c>
      <c r="D19" s="2">
        <f>B19*E5</f>
        <v>2.9596412556053799</v>
      </c>
      <c r="E19" s="2">
        <v>3</v>
      </c>
      <c r="F19" s="2">
        <v>3</v>
      </c>
      <c r="G19" s="2"/>
      <c r="H19" s="16">
        <f t="shared" si="0"/>
        <v>3</v>
      </c>
    </row>
    <row r="20" spans="1:8" s="5" customFormat="1" ht="20.100000000000001" customHeight="1" x14ac:dyDescent="0.25">
      <c r="A20" s="36"/>
      <c r="B20" s="24"/>
      <c r="C20" s="2" t="s">
        <v>28</v>
      </c>
      <c r="D20" s="2">
        <f>B19*E6</f>
        <v>8.9686098654708495</v>
      </c>
      <c r="E20" s="2">
        <v>9</v>
      </c>
      <c r="F20" s="2">
        <v>9</v>
      </c>
      <c r="G20" s="2"/>
      <c r="H20" s="16">
        <f t="shared" si="0"/>
        <v>9</v>
      </c>
    </row>
    <row r="21" spans="1:8" s="5" customFormat="1" ht="20.100000000000001" customHeight="1" x14ac:dyDescent="0.25">
      <c r="A21" s="36"/>
      <c r="B21" s="25"/>
      <c r="C21" s="2" t="s">
        <v>29</v>
      </c>
      <c r="D21" s="2">
        <f>B19*E7</f>
        <v>8.0717488789237706</v>
      </c>
      <c r="E21" s="2">
        <v>8</v>
      </c>
      <c r="F21" s="2">
        <v>8</v>
      </c>
      <c r="G21" s="2">
        <v>1</v>
      </c>
      <c r="H21" s="16">
        <f t="shared" si="0"/>
        <v>7</v>
      </c>
    </row>
    <row r="22" spans="1:8" s="5" customFormat="1" ht="20.100000000000001" customHeight="1" x14ac:dyDescent="0.25">
      <c r="A22" s="36" t="s">
        <v>32</v>
      </c>
      <c r="B22" s="23">
        <v>38</v>
      </c>
      <c r="C22" s="2" t="s">
        <v>27</v>
      </c>
      <c r="D22" s="2">
        <f>B22*E5</f>
        <v>5.6233183856502196</v>
      </c>
      <c r="E22" s="2">
        <v>6</v>
      </c>
      <c r="F22" s="2">
        <v>6</v>
      </c>
      <c r="G22" s="2"/>
      <c r="H22" s="16">
        <f t="shared" si="0"/>
        <v>6</v>
      </c>
    </row>
    <row r="23" spans="1:8" s="5" customFormat="1" ht="20.100000000000001" customHeight="1" x14ac:dyDescent="0.25">
      <c r="A23" s="36"/>
      <c r="B23" s="24"/>
      <c r="C23" s="2" t="s">
        <v>28</v>
      </c>
      <c r="D23" s="2">
        <f>B22*E6</f>
        <v>17.040358744394599</v>
      </c>
      <c r="E23" s="2">
        <v>17</v>
      </c>
      <c r="F23" s="2">
        <v>17</v>
      </c>
      <c r="G23" s="2"/>
      <c r="H23" s="16">
        <f t="shared" si="0"/>
        <v>17</v>
      </c>
    </row>
    <row r="24" spans="1:8" s="5" customFormat="1" ht="20.100000000000001" customHeight="1" x14ac:dyDescent="0.25">
      <c r="A24" s="36"/>
      <c r="B24" s="25"/>
      <c r="C24" s="2" t="s">
        <v>29</v>
      </c>
      <c r="D24" s="2">
        <f>B22*E7</f>
        <v>15.3363228699552</v>
      </c>
      <c r="E24" s="2">
        <v>15</v>
      </c>
      <c r="F24" s="2">
        <v>15</v>
      </c>
      <c r="G24" s="2">
        <v>1</v>
      </c>
      <c r="H24" s="16">
        <f t="shared" si="0"/>
        <v>14</v>
      </c>
    </row>
    <row r="25" spans="1:8" s="5" customFormat="1" ht="20.100000000000001" customHeight="1" x14ac:dyDescent="0.25">
      <c r="A25" s="36" t="s">
        <v>33</v>
      </c>
      <c r="B25" s="23">
        <v>7</v>
      </c>
      <c r="C25" s="2" t="s">
        <v>27</v>
      </c>
      <c r="D25" s="2">
        <f>B25*E5</f>
        <v>1.03587443946188</v>
      </c>
      <c r="E25" s="2">
        <v>1</v>
      </c>
      <c r="F25" s="2">
        <v>1</v>
      </c>
      <c r="G25" s="2"/>
      <c r="H25" s="16">
        <f t="shared" si="0"/>
        <v>1</v>
      </c>
    </row>
    <row r="26" spans="1:8" s="5" customFormat="1" ht="20.100000000000001" customHeight="1" x14ac:dyDescent="0.25">
      <c r="A26" s="36"/>
      <c r="B26" s="24"/>
      <c r="C26" s="2" t="s">
        <v>28</v>
      </c>
      <c r="D26" s="2">
        <f>B25*E6</f>
        <v>3.1390134529148002</v>
      </c>
      <c r="E26" s="2">
        <v>3</v>
      </c>
      <c r="F26" s="2">
        <v>3</v>
      </c>
      <c r="G26" s="2"/>
      <c r="H26" s="16">
        <f t="shared" si="0"/>
        <v>3</v>
      </c>
    </row>
    <row r="27" spans="1:8" s="5" customFormat="1" ht="20.100000000000001" customHeight="1" x14ac:dyDescent="0.25">
      <c r="A27" s="36"/>
      <c r="B27" s="25"/>
      <c r="C27" s="2" t="s">
        <v>29</v>
      </c>
      <c r="D27" s="2">
        <f>B25*E7</f>
        <v>2.8251121076233199</v>
      </c>
      <c r="E27" s="2">
        <v>3</v>
      </c>
      <c r="F27" s="2">
        <v>3</v>
      </c>
      <c r="G27" s="2">
        <v>2</v>
      </c>
      <c r="H27" s="16">
        <f t="shared" si="0"/>
        <v>1</v>
      </c>
    </row>
    <row r="28" spans="1:8" s="5" customFormat="1" ht="20.100000000000001" customHeight="1" x14ac:dyDescent="0.25">
      <c r="A28" s="36" t="s">
        <v>34</v>
      </c>
      <c r="B28" s="23">
        <v>7</v>
      </c>
      <c r="C28" s="2" t="s">
        <v>27</v>
      </c>
      <c r="D28" s="2">
        <f>B28*E5</f>
        <v>1.03587443946188</v>
      </c>
      <c r="E28" s="2">
        <v>1</v>
      </c>
      <c r="F28" s="2">
        <v>1</v>
      </c>
      <c r="G28" s="2"/>
      <c r="H28" s="16">
        <f t="shared" si="0"/>
        <v>1</v>
      </c>
    </row>
    <row r="29" spans="1:8" s="5" customFormat="1" ht="20.100000000000001" customHeight="1" x14ac:dyDescent="0.25">
      <c r="A29" s="36"/>
      <c r="B29" s="24"/>
      <c r="C29" s="2" t="s">
        <v>28</v>
      </c>
      <c r="D29" s="2">
        <f>B28*E6</f>
        <v>3.1390134529148002</v>
      </c>
      <c r="E29" s="2">
        <v>3</v>
      </c>
      <c r="F29" s="2">
        <v>3</v>
      </c>
      <c r="G29" s="2"/>
      <c r="H29" s="16">
        <f t="shared" si="0"/>
        <v>3</v>
      </c>
    </row>
    <row r="30" spans="1:8" s="5" customFormat="1" ht="20.100000000000001" customHeight="1" x14ac:dyDescent="0.25">
      <c r="A30" s="36"/>
      <c r="B30" s="25"/>
      <c r="C30" s="2" t="s">
        <v>29</v>
      </c>
      <c r="D30" s="2">
        <f>B28*E7</f>
        <v>2.8251121076233199</v>
      </c>
      <c r="E30" s="2">
        <v>3</v>
      </c>
      <c r="F30" s="2">
        <v>3</v>
      </c>
      <c r="G30" s="2"/>
      <c r="H30" s="16">
        <f t="shared" si="0"/>
        <v>3</v>
      </c>
    </row>
    <row r="31" spans="1:8" s="5" customFormat="1" ht="20.100000000000001" customHeight="1" x14ac:dyDescent="0.25">
      <c r="A31" s="36" t="s">
        <v>35</v>
      </c>
      <c r="B31" s="23">
        <v>5</v>
      </c>
      <c r="C31" s="2" t="s">
        <v>27</v>
      </c>
      <c r="D31" s="2">
        <f>B31*E5</f>
        <v>0.73991031390134498</v>
      </c>
      <c r="E31" s="2">
        <v>1</v>
      </c>
      <c r="F31" s="2">
        <v>1</v>
      </c>
      <c r="G31" s="2"/>
      <c r="H31" s="16">
        <f t="shared" si="0"/>
        <v>1</v>
      </c>
    </row>
    <row r="32" spans="1:8" s="5" customFormat="1" ht="20.100000000000001" customHeight="1" x14ac:dyDescent="0.25">
      <c r="A32" s="36"/>
      <c r="B32" s="24"/>
      <c r="C32" s="2" t="s">
        <v>28</v>
      </c>
      <c r="D32" s="2">
        <f>B31*E6</f>
        <v>2.2421524663677102</v>
      </c>
      <c r="E32" s="2">
        <v>2</v>
      </c>
      <c r="F32" s="2">
        <v>2</v>
      </c>
      <c r="G32" s="2"/>
      <c r="H32" s="16">
        <f t="shared" si="0"/>
        <v>2</v>
      </c>
    </row>
    <row r="33" spans="1:8" s="5" customFormat="1" ht="20.100000000000001" customHeight="1" x14ac:dyDescent="0.25">
      <c r="A33" s="36"/>
      <c r="B33" s="25"/>
      <c r="C33" s="2" t="s">
        <v>29</v>
      </c>
      <c r="D33" s="2">
        <f>B31*E7</f>
        <v>2.01793721973094</v>
      </c>
      <c r="E33" s="2">
        <v>2</v>
      </c>
      <c r="F33" s="2">
        <v>2</v>
      </c>
      <c r="G33" s="2">
        <v>1</v>
      </c>
      <c r="H33" s="16">
        <f t="shared" si="0"/>
        <v>1</v>
      </c>
    </row>
    <row r="34" spans="1:8" s="5" customFormat="1" ht="20.100000000000001" customHeight="1" x14ac:dyDescent="0.25">
      <c r="A34" s="36" t="s">
        <v>36</v>
      </c>
      <c r="B34" s="23">
        <v>12</v>
      </c>
      <c r="C34" s="2" t="s">
        <v>27</v>
      </c>
      <c r="D34" s="2">
        <f>B34*E5</f>
        <v>1.7757847533632301</v>
      </c>
      <c r="E34" s="2">
        <v>2</v>
      </c>
      <c r="F34" s="2">
        <v>2</v>
      </c>
      <c r="G34" s="2"/>
      <c r="H34" s="16">
        <f t="shared" si="0"/>
        <v>2</v>
      </c>
    </row>
    <row r="35" spans="1:8" s="5" customFormat="1" ht="20.100000000000001" customHeight="1" x14ac:dyDescent="0.25">
      <c r="A35" s="36"/>
      <c r="B35" s="24"/>
      <c r="C35" s="2" t="s">
        <v>28</v>
      </c>
      <c r="D35" s="2">
        <f>B34*E6</f>
        <v>5.3811659192825099</v>
      </c>
      <c r="E35" s="2">
        <v>5</v>
      </c>
      <c r="F35" s="2">
        <v>5</v>
      </c>
      <c r="G35" s="2"/>
      <c r="H35" s="16">
        <f t="shared" si="0"/>
        <v>5</v>
      </c>
    </row>
    <row r="36" spans="1:8" s="5" customFormat="1" ht="20.100000000000001" customHeight="1" x14ac:dyDescent="0.25">
      <c r="A36" s="36"/>
      <c r="B36" s="25"/>
      <c r="C36" s="2" t="s">
        <v>29</v>
      </c>
      <c r="D36" s="2">
        <f>B34*E7</f>
        <v>4.8430493273542599</v>
      </c>
      <c r="E36" s="2">
        <v>5</v>
      </c>
      <c r="F36" s="2">
        <v>5</v>
      </c>
      <c r="G36" s="2">
        <v>1</v>
      </c>
      <c r="H36" s="16">
        <f t="shared" si="0"/>
        <v>4</v>
      </c>
    </row>
    <row r="37" spans="1:8" s="5" customFormat="1" ht="20.100000000000001" customHeight="1" x14ac:dyDescent="0.25">
      <c r="A37" s="36" t="s">
        <v>37</v>
      </c>
      <c r="B37" s="23">
        <v>12</v>
      </c>
      <c r="C37" s="2" t="s">
        <v>27</v>
      </c>
      <c r="D37" s="2">
        <f>B37*E5</f>
        <v>1.7757847533632301</v>
      </c>
      <c r="E37" s="2">
        <v>2</v>
      </c>
      <c r="F37" s="2">
        <v>2</v>
      </c>
      <c r="G37" s="2"/>
      <c r="H37" s="16">
        <f t="shared" si="0"/>
        <v>2</v>
      </c>
    </row>
    <row r="38" spans="1:8" s="5" customFormat="1" ht="20.100000000000001" customHeight="1" x14ac:dyDescent="0.25">
      <c r="A38" s="36"/>
      <c r="B38" s="24"/>
      <c r="C38" s="2" t="s">
        <v>28</v>
      </c>
      <c r="D38" s="2">
        <f>B37*E6</f>
        <v>5.3811659192825099</v>
      </c>
      <c r="E38" s="2">
        <v>5</v>
      </c>
      <c r="F38" s="2">
        <v>5</v>
      </c>
      <c r="G38" s="2"/>
      <c r="H38" s="16">
        <f t="shared" si="0"/>
        <v>5</v>
      </c>
    </row>
    <row r="39" spans="1:8" s="5" customFormat="1" ht="20.100000000000001" customHeight="1" x14ac:dyDescent="0.25">
      <c r="A39" s="36"/>
      <c r="B39" s="25"/>
      <c r="C39" s="2" t="s">
        <v>29</v>
      </c>
      <c r="D39" s="2">
        <f>B37*E7</f>
        <v>4.8430493273542599</v>
      </c>
      <c r="E39" s="2">
        <v>5</v>
      </c>
      <c r="F39" s="2">
        <v>5</v>
      </c>
      <c r="G39" s="2"/>
      <c r="H39" s="16">
        <f t="shared" si="0"/>
        <v>5</v>
      </c>
    </row>
    <row r="40" spans="1:8" s="5" customFormat="1" ht="20.100000000000001" customHeight="1" x14ac:dyDescent="0.25">
      <c r="A40" s="36" t="s">
        <v>38</v>
      </c>
      <c r="B40" s="23">
        <v>19</v>
      </c>
      <c r="C40" s="2" t="s">
        <v>27</v>
      </c>
      <c r="D40" s="2">
        <f>B40*E5</f>
        <v>2.8116591928251098</v>
      </c>
      <c r="E40" s="2">
        <v>3</v>
      </c>
      <c r="F40" s="2">
        <v>3</v>
      </c>
      <c r="G40" s="2"/>
      <c r="H40" s="16">
        <f t="shared" si="0"/>
        <v>3</v>
      </c>
    </row>
    <row r="41" spans="1:8" s="5" customFormat="1" ht="20.100000000000001" customHeight="1" x14ac:dyDescent="0.25">
      <c r="A41" s="36"/>
      <c r="B41" s="24"/>
      <c r="C41" s="2" t="s">
        <v>28</v>
      </c>
      <c r="D41" s="2">
        <f>B40*E6</f>
        <v>8.52017937219731</v>
      </c>
      <c r="E41" s="2">
        <v>8</v>
      </c>
      <c r="F41" s="2">
        <v>8</v>
      </c>
      <c r="G41" s="2"/>
      <c r="H41" s="16">
        <f t="shared" si="0"/>
        <v>8</v>
      </c>
    </row>
    <row r="42" spans="1:8" s="5" customFormat="1" ht="20.100000000000001" customHeight="1" x14ac:dyDescent="0.25">
      <c r="A42" s="36"/>
      <c r="B42" s="25"/>
      <c r="C42" s="2" t="s">
        <v>29</v>
      </c>
      <c r="D42" s="2">
        <f>B40*E7</f>
        <v>7.6681614349775797</v>
      </c>
      <c r="E42" s="2">
        <v>8</v>
      </c>
      <c r="F42" s="2">
        <v>8</v>
      </c>
      <c r="G42" s="2"/>
      <c r="H42" s="16">
        <f t="shared" si="0"/>
        <v>8</v>
      </c>
    </row>
    <row r="43" spans="1:8" s="5" customFormat="1" ht="20.100000000000001" customHeight="1" x14ac:dyDescent="0.25">
      <c r="A43" s="36" t="s">
        <v>39</v>
      </c>
      <c r="B43" s="23">
        <v>20</v>
      </c>
      <c r="C43" s="2" t="s">
        <v>27</v>
      </c>
      <c r="D43" s="2">
        <f>B43*E5</f>
        <v>2.9596412556053799</v>
      </c>
      <c r="E43" s="2">
        <v>3</v>
      </c>
      <c r="F43" s="2">
        <v>3</v>
      </c>
      <c r="G43" s="2"/>
      <c r="H43" s="16">
        <f t="shared" si="0"/>
        <v>3</v>
      </c>
    </row>
    <row r="44" spans="1:8" s="5" customFormat="1" ht="20.100000000000001" customHeight="1" x14ac:dyDescent="0.25">
      <c r="A44" s="36"/>
      <c r="B44" s="24"/>
      <c r="C44" s="2" t="s">
        <v>28</v>
      </c>
      <c r="D44" s="2">
        <f>B43*E6</f>
        <v>8.9686098654708495</v>
      </c>
      <c r="E44" s="2">
        <v>9</v>
      </c>
      <c r="F44" s="2">
        <v>9</v>
      </c>
      <c r="G44" s="2"/>
      <c r="H44" s="16">
        <f t="shared" si="0"/>
        <v>9</v>
      </c>
    </row>
    <row r="45" spans="1:8" s="5" customFormat="1" ht="20.100000000000001" customHeight="1" x14ac:dyDescent="0.25">
      <c r="A45" s="36"/>
      <c r="B45" s="25"/>
      <c r="C45" s="2" t="s">
        <v>29</v>
      </c>
      <c r="D45" s="2">
        <f>B43*E7</f>
        <v>8.0717488789237706</v>
      </c>
      <c r="E45" s="2">
        <v>8</v>
      </c>
      <c r="F45" s="2">
        <v>8</v>
      </c>
      <c r="G45" s="2"/>
      <c r="H45" s="16">
        <f t="shared" si="0"/>
        <v>8</v>
      </c>
    </row>
    <row r="46" spans="1:8" s="5" customFormat="1" ht="20.100000000000001" customHeight="1" x14ac:dyDescent="0.25">
      <c r="A46" s="36" t="s">
        <v>40</v>
      </c>
      <c r="B46" s="23">
        <v>21</v>
      </c>
      <c r="C46" s="2" t="s">
        <v>27</v>
      </c>
      <c r="D46" s="2">
        <f>B46*E5</f>
        <v>3.1076233183856501</v>
      </c>
      <c r="E46" s="2">
        <v>3</v>
      </c>
      <c r="F46" s="2">
        <v>3</v>
      </c>
      <c r="G46" s="2"/>
      <c r="H46" s="16">
        <f t="shared" si="0"/>
        <v>3</v>
      </c>
    </row>
    <row r="47" spans="1:8" s="5" customFormat="1" ht="20.100000000000001" customHeight="1" x14ac:dyDescent="0.25">
      <c r="A47" s="36"/>
      <c r="B47" s="24"/>
      <c r="C47" s="2" t="s">
        <v>28</v>
      </c>
      <c r="D47" s="2">
        <f>B46*E6</f>
        <v>9.4170403587443907</v>
      </c>
      <c r="E47" s="2">
        <v>9</v>
      </c>
      <c r="F47" s="2">
        <v>10</v>
      </c>
      <c r="G47" s="2"/>
      <c r="H47" s="16">
        <f t="shared" si="0"/>
        <v>10</v>
      </c>
    </row>
    <row r="48" spans="1:8" s="5" customFormat="1" ht="20.100000000000001" customHeight="1" x14ac:dyDescent="0.25">
      <c r="A48" s="36"/>
      <c r="B48" s="25"/>
      <c r="C48" s="2" t="s">
        <v>29</v>
      </c>
      <c r="D48" s="2">
        <f>B46*E7</f>
        <v>8.4753363228699605</v>
      </c>
      <c r="E48" s="2">
        <v>8</v>
      </c>
      <c r="F48" s="2">
        <v>8</v>
      </c>
      <c r="G48" s="2"/>
      <c r="H48" s="16">
        <f t="shared" si="0"/>
        <v>8</v>
      </c>
    </row>
    <row r="49" spans="1:8" s="5" customFormat="1" ht="20.100000000000001" customHeight="1" x14ac:dyDescent="0.25">
      <c r="A49" s="23" t="s">
        <v>41</v>
      </c>
      <c r="B49" s="23">
        <v>29</v>
      </c>
      <c r="C49" s="2" t="s">
        <v>27</v>
      </c>
      <c r="D49" s="2">
        <f>B49*E5</f>
        <v>4.2914798206278002</v>
      </c>
      <c r="E49" s="2">
        <v>4</v>
      </c>
      <c r="F49" s="2">
        <v>4</v>
      </c>
      <c r="G49" s="2"/>
      <c r="H49" s="2">
        <v>4</v>
      </c>
    </row>
    <row r="50" spans="1:8" s="5" customFormat="1" ht="20.100000000000001" customHeight="1" x14ac:dyDescent="0.25">
      <c r="A50" s="24"/>
      <c r="B50" s="24"/>
      <c r="C50" s="2" t="s">
        <v>28</v>
      </c>
      <c r="D50" s="2">
        <f>B49*E6</f>
        <v>13.004484304932699</v>
      </c>
      <c r="E50" s="2">
        <v>13</v>
      </c>
      <c r="F50" s="2">
        <v>13</v>
      </c>
      <c r="G50" s="2"/>
      <c r="H50" s="2">
        <v>13</v>
      </c>
    </row>
    <row r="51" spans="1:8" s="5" customFormat="1" ht="20.100000000000001" customHeight="1" x14ac:dyDescent="0.25">
      <c r="A51" s="25"/>
      <c r="B51" s="25"/>
      <c r="C51" s="2" t="s">
        <v>29</v>
      </c>
      <c r="D51" s="2">
        <f>B49*E7</f>
        <v>11.7040358744395</v>
      </c>
      <c r="E51" s="2">
        <v>12</v>
      </c>
      <c r="F51" s="2">
        <v>12</v>
      </c>
      <c r="G51" s="2"/>
      <c r="H51" s="2">
        <v>12</v>
      </c>
    </row>
    <row r="52" spans="1:8" s="5" customFormat="1" ht="35.25" customHeight="1" x14ac:dyDescent="0.25">
      <c r="A52" s="36" t="s">
        <v>42</v>
      </c>
      <c r="B52" s="23">
        <v>37</v>
      </c>
      <c r="C52" s="2" t="s">
        <v>27</v>
      </c>
      <c r="D52" s="36">
        <v>3</v>
      </c>
      <c r="E52" s="36"/>
      <c r="F52" s="2">
        <v>3</v>
      </c>
      <c r="G52" s="2"/>
      <c r="H52" s="16">
        <v>3</v>
      </c>
    </row>
    <row r="53" spans="1:8" s="5" customFormat="1" ht="35.25" customHeight="1" x14ac:dyDescent="0.25">
      <c r="A53" s="36"/>
      <c r="B53" s="24"/>
      <c r="C53" s="2" t="s">
        <v>28</v>
      </c>
      <c r="D53" s="36">
        <v>5</v>
      </c>
      <c r="E53" s="36"/>
      <c r="F53" s="2">
        <v>5</v>
      </c>
      <c r="G53" s="2"/>
      <c r="H53" s="16">
        <f t="shared" si="0"/>
        <v>5</v>
      </c>
    </row>
    <row r="54" spans="1:8" s="5" customFormat="1" ht="35.25" customHeight="1" x14ac:dyDescent="0.25">
      <c r="A54" s="36"/>
      <c r="B54" s="25"/>
      <c r="C54" s="2" t="s">
        <v>29</v>
      </c>
      <c r="D54" s="36">
        <v>29</v>
      </c>
      <c r="E54" s="36"/>
      <c r="F54" s="17">
        <v>29</v>
      </c>
      <c r="G54" s="2">
        <v>1</v>
      </c>
      <c r="H54" s="16">
        <f t="shared" si="0"/>
        <v>28</v>
      </c>
    </row>
    <row r="55" spans="1:8" ht="35.25" customHeight="1" x14ac:dyDescent="0.25">
      <c r="A55" s="20" t="s">
        <v>44</v>
      </c>
      <c r="B55" s="21"/>
      <c r="C55" s="21"/>
      <c r="D55" s="21"/>
      <c r="E55" s="21"/>
      <c r="F55" s="21"/>
      <c r="G55" s="21"/>
      <c r="H55" s="21"/>
    </row>
    <row r="56" spans="1:8" x14ac:dyDescent="0.25">
      <c r="A56" s="21"/>
      <c r="B56" s="21"/>
      <c r="C56" s="21"/>
      <c r="D56" s="21"/>
      <c r="E56" s="21"/>
      <c r="F56" s="21"/>
      <c r="G56" s="21"/>
      <c r="H56" s="21"/>
    </row>
    <row r="57" spans="1:8" x14ac:dyDescent="0.25">
      <c r="A57" s="21"/>
      <c r="B57" s="21"/>
      <c r="C57" s="21"/>
      <c r="D57" s="21"/>
      <c r="E57" s="21"/>
      <c r="F57" s="21"/>
      <c r="G57" s="21"/>
      <c r="H57" s="21"/>
    </row>
    <row r="58" spans="1:8" x14ac:dyDescent="0.25">
      <c r="A58" s="21"/>
      <c r="B58" s="21"/>
      <c r="C58" s="21"/>
      <c r="D58" s="21"/>
      <c r="E58" s="21"/>
      <c r="F58" s="21"/>
      <c r="G58" s="21"/>
      <c r="H58" s="21"/>
    </row>
    <row r="59" spans="1:8" ht="25.8" customHeight="1" x14ac:dyDescent="0.25">
      <c r="A59" s="21"/>
      <c r="B59" s="21"/>
      <c r="C59" s="21"/>
      <c r="D59" s="21"/>
      <c r="E59" s="21"/>
      <c r="F59" s="21"/>
      <c r="G59" s="21"/>
      <c r="H59" s="21"/>
    </row>
    <row r="60" spans="1:8" x14ac:dyDescent="0.25">
      <c r="H60" s="18"/>
    </row>
    <row r="61" spans="1:8" x14ac:dyDescent="0.25">
      <c r="H61" s="18"/>
    </row>
    <row r="62" spans="1:8" x14ac:dyDescent="0.25">
      <c r="H62" s="18"/>
    </row>
    <row r="63" spans="1:8" x14ac:dyDescent="0.25">
      <c r="H63" s="18"/>
    </row>
    <row r="64" spans="1:8" x14ac:dyDescent="0.25">
      <c r="H64" s="18"/>
    </row>
    <row r="65" spans="8:8" x14ac:dyDescent="0.25">
      <c r="H65" s="18"/>
    </row>
    <row r="66" spans="8:8" x14ac:dyDescent="0.25">
      <c r="H66" s="18"/>
    </row>
    <row r="67" spans="8:8" x14ac:dyDescent="0.25">
      <c r="H67" s="18"/>
    </row>
    <row r="68" spans="8:8" x14ac:dyDescent="0.25">
      <c r="H68" s="18"/>
    </row>
    <row r="69" spans="8:8" x14ac:dyDescent="0.25">
      <c r="H69" s="18"/>
    </row>
    <row r="70" spans="8:8" x14ac:dyDescent="0.25">
      <c r="H70" s="18"/>
    </row>
    <row r="71" spans="8:8" x14ac:dyDescent="0.25">
      <c r="H71" s="18"/>
    </row>
    <row r="72" spans="8:8" x14ac:dyDescent="0.25">
      <c r="H72" s="18"/>
    </row>
    <row r="73" spans="8:8" x14ac:dyDescent="0.25">
      <c r="H73" s="18"/>
    </row>
    <row r="74" spans="8:8" x14ac:dyDescent="0.25">
      <c r="H74" s="18"/>
    </row>
    <row r="75" spans="8:8" x14ac:dyDescent="0.25">
      <c r="H75" s="18"/>
    </row>
    <row r="76" spans="8:8" x14ac:dyDescent="0.25">
      <c r="H76" s="18"/>
    </row>
    <row r="77" spans="8:8" x14ac:dyDescent="0.25">
      <c r="H77" s="18"/>
    </row>
    <row r="78" spans="8:8" x14ac:dyDescent="0.25">
      <c r="H78" s="18"/>
    </row>
    <row r="79" spans="8:8" x14ac:dyDescent="0.25">
      <c r="H79" s="18"/>
    </row>
    <row r="80" spans="8:8" x14ac:dyDescent="0.25">
      <c r="H80" s="18"/>
    </row>
    <row r="81" spans="8:8" x14ac:dyDescent="0.25">
      <c r="H81" s="18"/>
    </row>
    <row r="82" spans="8:8" x14ac:dyDescent="0.25">
      <c r="H82" s="18"/>
    </row>
    <row r="83" spans="8:8" x14ac:dyDescent="0.25">
      <c r="H83" s="18"/>
    </row>
    <row r="84" spans="8:8" x14ac:dyDescent="0.25">
      <c r="H84" s="18"/>
    </row>
    <row r="85" spans="8:8" x14ac:dyDescent="0.25">
      <c r="H85" s="18"/>
    </row>
    <row r="86" spans="8:8" x14ac:dyDescent="0.25">
      <c r="H86" s="18"/>
    </row>
    <row r="87" spans="8:8" x14ac:dyDescent="0.25">
      <c r="H87" s="18"/>
    </row>
    <row r="88" spans="8:8" x14ac:dyDescent="0.25">
      <c r="H88" s="18"/>
    </row>
    <row r="89" spans="8:8" x14ac:dyDescent="0.25">
      <c r="H89" s="18"/>
    </row>
    <row r="90" spans="8:8" x14ac:dyDescent="0.25">
      <c r="H90" s="18"/>
    </row>
    <row r="91" spans="8:8" x14ac:dyDescent="0.25">
      <c r="H91" s="18"/>
    </row>
    <row r="92" spans="8:8" x14ac:dyDescent="0.25">
      <c r="H92" s="18"/>
    </row>
    <row r="93" spans="8:8" x14ac:dyDescent="0.25">
      <c r="H93" s="18"/>
    </row>
    <row r="94" spans="8:8" x14ac:dyDescent="0.25">
      <c r="H94" s="18"/>
    </row>
    <row r="95" spans="8:8" x14ac:dyDescent="0.25">
      <c r="H95" s="18"/>
    </row>
    <row r="96" spans="8:8" x14ac:dyDescent="0.25">
      <c r="H96" s="18"/>
    </row>
    <row r="97" spans="8:8" x14ac:dyDescent="0.25">
      <c r="H97" s="18"/>
    </row>
    <row r="98" spans="8:8" x14ac:dyDescent="0.25">
      <c r="H98" s="18"/>
    </row>
    <row r="99" spans="8:8" x14ac:dyDescent="0.25">
      <c r="H99" s="18"/>
    </row>
    <row r="100" spans="8:8" x14ac:dyDescent="0.25">
      <c r="H100" s="18"/>
    </row>
    <row r="101" spans="8:8" x14ac:dyDescent="0.25">
      <c r="H101" s="18"/>
    </row>
    <row r="102" spans="8:8" x14ac:dyDescent="0.25">
      <c r="H102" s="18"/>
    </row>
    <row r="103" spans="8:8" x14ac:dyDescent="0.25">
      <c r="H103" s="18"/>
    </row>
    <row r="104" spans="8:8" x14ac:dyDescent="0.25">
      <c r="H104" s="18"/>
    </row>
    <row r="105" spans="8:8" x14ac:dyDescent="0.25">
      <c r="H105" s="18"/>
    </row>
    <row r="106" spans="8:8" x14ac:dyDescent="0.25">
      <c r="H106" s="18"/>
    </row>
    <row r="107" spans="8:8" x14ac:dyDescent="0.25">
      <c r="H107" s="18"/>
    </row>
    <row r="108" spans="8:8" x14ac:dyDescent="0.25">
      <c r="H108" s="18"/>
    </row>
    <row r="109" spans="8:8" x14ac:dyDescent="0.25">
      <c r="H109" s="18"/>
    </row>
    <row r="110" spans="8:8" x14ac:dyDescent="0.25">
      <c r="H110" s="18"/>
    </row>
    <row r="111" spans="8:8" x14ac:dyDescent="0.25">
      <c r="H111" s="18"/>
    </row>
    <row r="112" spans="8:8" x14ac:dyDescent="0.25">
      <c r="H112" s="18"/>
    </row>
    <row r="113" spans="8:8" x14ac:dyDescent="0.25">
      <c r="H113" s="18"/>
    </row>
    <row r="114" spans="8:8" x14ac:dyDescent="0.25">
      <c r="H114" s="18"/>
    </row>
    <row r="115" spans="8:8" x14ac:dyDescent="0.25">
      <c r="H115" s="19"/>
    </row>
  </sheetData>
  <mergeCells count="44">
    <mergeCell ref="B40:B42"/>
    <mergeCell ref="B43:B45"/>
    <mergeCell ref="B3:C3"/>
    <mergeCell ref="B4:C4"/>
    <mergeCell ref="B5:C5"/>
    <mergeCell ref="B6:C6"/>
    <mergeCell ref="B7:C7"/>
    <mergeCell ref="A49:A51"/>
    <mergeCell ref="A52:A54"/>
    <mergeCell ref="B8:C8"/>
    <mergeCell ref="B9:C9"/>
    <mergeCell ref="B10:C10"/>
    <mergeCell ref="A11:E11"/>
    <mergeCell ref="D52:E52"/>
    <mergeCell ref="B13:B15"/>
    <mergeCell ref="B16:B18"/>
    <mergeCell ref="B19:B21"/>
    <mergeCell ref="B22:B24"/>
    <mergeCell ref="B25:B27"/>
    <mergeCell ref="B28:B30"/>
    <mergeCell ref="B31:B33"/>
    <mergeCell ref="B34:B36"/>
    <mergeCell ref="B37:B39"/>
    <mergeCell ref="A34:A36"/>
    <mergeCell ref="A37:A39"/>
    <mergeCell ref="A40:A42"/>
    <mergeCell ref="A43:A45"/>
    <mergeCell ref="A46:A48"/>
    <mergeCell ref="A55:H59"/>
    <mergeCell ref="A1:H2"/>
    <mergeCell ref="B46:B48"/>
    <mergeCell ref="B49:B51"/>
    <mergeCell ref="B52:B54"/>
    <mergeCell ref="E8:E10"/>
    <mergeCell ref="F3:H10"/>
    <mergeCell ref="D53:E53"/>
    <mergeCell ref="D54:E54"/>
    <mergeCell ref="A13:A15"/>
    <mergeCell ref="A16:A18"/>
    <mergeCell ref="A19:A21"/>
    <mergeCell ref="A22:A24"/>
    <mergeCell ref="A25:A27"/>
    <mergeCell ref="A28:A30"/>
    <mergeCell ref="A31:A33"/>
  </mergeCells>
  <phoneticPr fontId="6" type="noConversion"/>
  <pageMargins left="0.7" right="0.7" top="0.75" bottom="0.75" header="0.3" footer="0.3"/>
  <pageSetup paperSize="9"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opLeftCell="A18" workbookViewId="0">
      <selection activeCell="B2" sqref="B2:B40"/>
    </sheetView>
  </sheetViews>
  <sheetFormatPr defaultColWidth="9" defaultRowHeight="13.8" x14ac:dyDescent="0.25"/>
  <cols>
    <col min="1" max="1" width="27.6640625" customWidth="1"/>
  </cols>
  <sheetData>
    <row r="1" spans="1:2" x14ac:dyDescent="0.25">
      <c r="A1" s="1" t="s">
        <v>43</v>
      </c>
    </row>
    <row r="2" spans="1:2" ht="15.6" x14ac:dyDescent="0.25">
      <c r="A2" s="2" t="s">
        <v>27</v>
      </c>
      <c r="B2" s="3">
        <v>3</v>
      </c>
    </row>
    <row r="3" spans="1:2" ht="15.6" x14ac:dyDescent="0.25">
      <c r="A3" s="2" t="s">
        <v>28</v>
      </c>
      <c r="B3" s="3">
        <v>8</v>
      </c>
    </row>
    <row r="4" spans="1:2" ht="15.6" x14ac:dyDescent="0.25">
      <c r="A4" s="2" t="s">
        <v>29</v>
      </c>
      <c r="B4" s="3">
        <v>7</v>
      </c>
    </row>
    <row r="5" spans="1:2" ht="15.6" x14ac:dyDescent="0.25">
      <c r="A5" s="2" t="s">
        <v>27</v>
      </c>
      <c r="B5" s="4">
        <v>2</v>
      </c>
    </row>
    <row r="6" spans="1:2" ht="15.6" x14ac:dyDescent="0.25">
      <c r="A6" s="2" t="s">
        <v>28</v>
      </c>
      <c r="B6" s="4">
        <v>7</v>
      </c>
    </row>
    <row r="7" spans="1:2" ht="15.6" x14ac:dyDescent="0.25">
      <c r="A7" s="2" t="s">
        <v>29</v>
      </c>
      <c r="B7" s="4">
        <v>6</v>
      </c>
    </row>
    <row r="8" spans="1:2" ht="15.6" x14ac:dyDescent="0.25">
      <c r="A8" s="2" t="s">
        <v>27</v>
      </c>
      <c r="B8" s="2">
        <v>3</v>
      </c>
    </row>
    <row r="9" spans="1:2" ht="15.6" x14ac:dyDescent="0.25">
      <c r="A9" s="2" t="s">
        <v>28</v>
      </c>
      <c r="B9" s="2">
        <v>9</v>
      </c>
    </row>
    <row r="10" spans="1:2" ht="15.6" x14ac:dyDescent="0.25">
      <c r="A10" s="2" t="s">
        <v>29</v>
      </c>
      <c r="B10" s="2">
        <v>8</v>
      </c>
    </row>
    <row r="11" spans="1:2" ht="15.6" x14ac:dyDescent="0.25">
      <c r="A11" s="2" t="s">
        <v>27</v>
      </c>
      <c r="B11" s="2">
        <v>6</v>
      </c>
    </row>
    <row r="12" spans="1:2" ht="15.6" x14ac:dyDescent="0.25">
      <c r="A12" s="2" t="s">
        <v>28</v>
      </c>
      <c r="B12" s="2">
        <v>17</v>
      </c>
    </row>
    <row r="13" spans="1:2" ht="15.6" x14ac:dyDescent="0.25">
      <c r="A13" s="2" t="s">
        <v>29</v>
      </c>
      <c r="B13" s="2">
        <v>15</v>
      </c>
    </row>
    <row r="14" spans="1:2" ht="15.6" x14ac:dyDescent="0.25">
      <c r="A14" s="2" t="s">
        <v>27</v>
      </c>
      <c r="B14" s="2">
        <v>1</v>
      </c>
    </row>
    <row r="15" spans="1:2" ht="15.6" x14ac:dyDescent="0.25">
      <c r="A15" s="2" t="s">
        <v>28</v>
      </c>
      <c r="B15" s="2">
        <v>3</v>
      </c>
    </row>
    <row r="16" spans="1:2" ht="15.6" x14ac:dyDescent="0.25">
      <c r="A16" s="2" t="s">
        <v>29</v>
      </c>
      <c r="B16" s="2">
        <v>3</v>
      </c>
    </row>
    <row r="17" spans="1:2" ht="15.6" x14ac:dyDescent="0.25">
      <c r="A17" s="2" t="s">
        <v>27</v>
      </c>
      <c r="B17" s="2">
        <v>1</v>
      </c>
    </row>
    <row r="18" spans="1:2" ht="15.6" x14ac:dyDescent="0.25">
      <c r="A18" s="2" t="s">
        <v>28</v>
      </c>
      <c r="B18" s="2">
        <v>3</v>
      </c>
    </row>
    <row r="19" spans="1:2" ht="15.6" x14ac:dyDescent="0.25">
      <c r="A19" s="2" t="s">
        <v>29</v>
      </c>
      <c r="B19" s="2">
        <v>3</v>
      </c>
    </row>
    <row r="20" spans="1:2" ht="15.6" x14ac:dyDescent="0.25">
      <c r="A20" s="2" t="s">
        <v>27</v>
      </c>
      <c r="B20" s="2">
        <v>1</v>
      </c>
    </row>
    <row r="21" spans="1:2" ht="15.6" x14ac:dyDescent="0.25">
      <c r="A21" s="2" t="s">
        <v>28</v>
      </c>
      <c r="B21" s="2">
        <v>2</v>
      </c>
    </row>
    <row r="22" spans="1:2" ht="15.6" x14ac:dyDescent="0.25">
      <c r="A22" s="2" t="s">
        <v>29</v>
      </c>
      <c r="B22" s="2">
        <v>2</v>
      </c>
    </row>
    <row r="23" spans="1:2" ht="15.6" x14ac:dyDescent="0.25">
      <c r="A23" s="2" t="s">
        <v>27</v>
      </c>
      <c r="B23" s="2">
        <v>2</v>
      </c>
    </row>
    <row r="24" spans="1:2" ht="15.6" x14ac:dyDescent="0.25">
      <c r="A24" s="2" t="s">
        <v>28</v>
      </c>
      <c r="B24" s="2">
        <v>5</v>
      </c>
    </row>
    <row r="25" spans="1:2" ht="15.6" x14ac:dyDescent="0.25">
      <c r="A25" s="2" t="s">
        <v>29</v>
      </c>
      <c r="B25" s="2">
        <v>5</v>
      </c>
    </row>
    <row r="26" spans="1:2" ht="15.6" x14ac:dyDescent="0.25">
      <c r="A26" s="2" t="s">
        <v>27</v>
      </c>
      <c r="B26" s="2">
        <v>2</v>
      </c>
    </row>
    <row r="27" spans="1:2" ht="15.6" x14ac:dyDescent="0.25">
      <c r="A27" s="2" t="s">
        <v>28</v>
      </c>
      <c r="B27" s="2">
        <v>5</v>
      </c>
    </row>
    <row r="28" spans="1:2" ht="15.6" x14ac:dyDescent="0.25">
      <c r="A28" s="2" t="s">
        <v>29</v>
      </c>
      <c r="B28" s="2">
        <v>5</v>
      </c>
    </row>
    <row r="29" spans="1:2" ht="15.6" x14ac:dyDescent="0.25">
      <c r="A29" s="2" t="s">
        <v>27</v>
      </c>
      <c r="B29" s="2">
        <v>3</v>
      </c>
    </row>
    <row r="30" spans="1:2" ht="15.6" x14ac:dyDescent="0.25">
      <c r="A30" s="2" t="s">
        <v>28</v>
      </c>
      <c r="B30" s="2">
        <v>8</v>
      </c>
    </row>
    <row r="31" spans="1:2" ht="15.6" x14ac:dyDescent="0.25">
      <c r="A31" s="2" t="s">
        <v>29</v>
      </c>
      <c r="B31" s="2">
        <v>8</v>
      </c>
    </row>
    <row r="32" spans="1:2" ht="15.6" x14ac:dyDescent="0.25">
      <c r="A32" s="2" t="s">
        <v>27</v>
      </c>
      <c r="B32" s="2">
        <v>3</v>
      </c>
    </row>
    <row r="33" spans="1:2" ht="15.6" x14ac:dyDescent="0.25">
      <c r="A33" s="2" t="s">
        <v>28</v>
      </c>
      <c r="B33" s="2">
        <v>9</v>
      </c>
    </row>
    <row r="34" spans="1:2" ht="15.6" x14ac:dyDescent="0.25">
      <c r="A34" s="2" t="s">
        <v>29</v>
      </c>
      <c r="B34" s="2">
        <v>8</v>
      </c>
    </row>
    <row r="35" spans="1:2" ht="15.6" x14ac:dyDescent="0.25">
      <c r="A35" s="2" t="s">
        <v>27</v>
      </c>
      <c r="B35" s="4">
        <v>3</v>
      </c>
    </row>
    <row r="36" spans="1:2" ht="15.6" x14ac:dyDescent="0.25">
      <c r="A36" s="2" t="s">
        <v>28</v>
      </c>
      <c r="B36" s="4">
        <v>9</v>
      </c>
    </row>
    <row r="37" spans="1:2" ht="15.6" x14ac:dyDescent="0.25">
      <c r="A37" s="2" t="s">
        <v>29</v>
      </c>
      <c r="B37" s="4">
        <v>8</v>
      </c>
    </row>
    <row r="38" spans="1:2" ht="15.6" x14ac:dyDescent="0.25">
      <c r="A38" s="2" t="s">
        <v>27</v>
      </c>
      <c r="B38" s="2">
        <v>4</v>
      </c>
    </row>
    <row r="39" spans="1:2" ht="15.6" x14ac:dyDescent="0.25">
      <c r="A39" s="2" t="s">
        <v>28</v>
      </c>
      <c r="B39" s="2">
        <v>13</v>
      </c>
    </row>
    <row r="40" spans="1:2" ht="15.6" x14ac:dyDescent="0.25">
      <c r="A40" s="2" t="s">
        <v>29</v>
      </c>
      <c r="B40" s="2">
        <v>12</v>
      </c>
    </row>
  </sheetData>
  <autoFilter ref="A1:A40"/>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2026-05-27T06:51:12Z</cp:lastPrinted>
  <dcterms:created xsi:type="dcterms:W3CDTF">2015-06-05T18:19:00Z</dcterms:created>
  <dcterms:modified xsi:type="dcterms:W3CDTF">2026-05-27T08:48:17Z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45D8892BD841400B96959A500FF58AD5_13</vt:lpwstr>
  </property>
  <property fmtid="{D5CDD505-2E9C-101B-9397-08002B2CF9AE}" pid="4" name="CalculationRule">
    <vt:i4>0</vt:i4>
  </property>
</Properties>
</file>